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〇ミニバス\R07（2025）年度資料\組合せ担当（リーグ戦他）\長野市交歓会\0706交歓会\"/>
    </mc:Choice>
  </mc:AlternateContent>
  <xr:revisionPtr revIDLastSave="0" documentId="13_ncr:1_{B30C0E25-7C9E-422D-9D2A-013476E2832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豊野(女子)" sheetId="3" r:id="rId1"/>
  </sheets>
  <definedNames>
    <definedName name="_xlnm.Print_Area" localSheetId="0">'豊野(女子)'!$A$1:$R$33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9" i="3" l="1"/>
  <c r="X19" i="3"/>
  <c r="U19" i="3"/>
  <c r="W19" i="3" s="1"/>
  <c r="Y18" i="3"/>
  <c r="X18" i="3"/>
  <c r="U18" i="3"/>
  <c r="W18" i="3" s="1"/>
  <c r="Y17" i="3"/>
  <c r="X17" i="3"/>
  <c r="U17" i="3"/>
  <c r="W17" i="3" s="1"/>
  <c r="Y16" i="3"/>
  <c r="X16" i="3"/>
  <c r="U16" i="3"/>
  <c r="W16" i="3" s="1"/>
  <c r="Y15" i="3"/>
  <c r="X15" i="3"/>
  <c r="U15" i="3"/>
  <c r="W15" i="3" s="1"/>
  <c r="Y14" i="3"/>
  <c r="X14" i="3"/>
  <c r="U14" i="3"/>
  <c r="W14" i="3" s="1"/>
  <c r="Y13" i="3"/>
  <c r="X13" i="3"/>
  <c r="U13" i="3"/>
  <c r="W13" i="3" s="1"/>
  <c r="Y12" i="3"/>
  <c r="X12" i="3"/>
  <c r="U12" i="3"/>
  <c r="W12" i="3" s="1"/>
  <c r="Y11" i="3"/>
  <c r="X11" i="3"/>
  <c r="U11" i="3"/>
  <c r="W11" i="3" s="1"/>
  <c r="Y10" i="3"/>
  <c r="X10" i="3"/>
  <c r="U10" i="3"/>
  <c r="W10" i="3" s="1"/>
  <c r="B12" i="3" l="1"/>
  <c r="B14" i="3" s="1"/>
  <c r="B15" i="3" s="1"/>
  <c r="B16" i="3" s="1"/>
  <c r="B17" i="3" s="1"/>
  <c r="B18" i="3" s="1"/>
  <c r="B19" i="3" s="1"/>
</calcChain>
</file>

<file path=xl/sharedStrings.xml><?xml version="1.0" encoding="utf-8"?>
<sst xmlns="http://schemas.openxmlformats.org/spreadsheetml/2006/main" count="177" uniqueCount="89">
  <si>
    <t>Ａコート</t>
  </si>
  <si>
    <t>TO</t>
  </si>
  <si>
    <t>審判</t>
  </si>
  <si>
    <t>Ｂコート</t>
  </si>
  <si>
    <t>×</t>
  </si>
  <si>
    <t>試合が連続する場合があるのでTO、審判は話し合いで変更しても良い</t>
  </si>
  <si>
    <t xml:space="preserve">各クォーターに 1 回ずつ、45 秒間のタイムアウトをとること
ができる
</t>
  </si>
  <si>
    <t>24秒、14秒ルールは適用しない</t>
    <phoneticPr fontId="9"/>
  </si>
  <si>
    <t>交代は各Q認めるが、速やかに行う</t>
    <rPh sb="0" eb="2">
      <t>コウタイ</t>
    </rPh>
    <rPh sb="3" eb="4">
      <t>カク</t>
    </rPh>
    <rPh sb="5" eb="6">
      <t>ミト</t>
    </rPh>
    <rPh sb="10" eb="11">
      <t>スミ</t>
    </rPh>
    <rPh sb="14" eb="15">
      <t>オコナ</t>
    </rPh>
    <phoneticPr fontId="9"/>
  </si>
  <si>
    <t>試合終了後は速やかにベンチを空けるが、アルコール除菌は行わない</t>
    <rPh sb="24" eb="26">
      <t>ジョキン</t>
    </rPh>
    <rPh sb="27" eb="28">
      <t>オコナ</t>
    </rPh>
    <phoneticPr fontId="9"/>
  </si>
  <si>
    <t>ゲームは、前半（6分）－1分－後半（6分）の2Qとする</t>
    <rPh sb="13" eb="14">
      <t>フン</t>
    </rPh>
    <phoneticPr fontId="9"/>
  </si>
  <si>
    <t>時間は　全止め　とする。</t>
    <rPh sb="0" eb="2">
      <t>ジカン</t>
    </rPh>
    <rPh sb="4" eb="6">
      <t>ゼント</t>
    </rPh>
    <phoneticPr fontId="9"/>
  </si>
  <si>
    <t>コミッショナーは置かない</t>
    <phoneticPr fontId="9"/>
  </si>
  <si>
    <t>ベンチに入るスタッフは4名までとし、それ以外のスタッフは試合の邪魔にならないスペースで観戦をすること</t>
    <rPh sb="4" eb="5">
      <t>ハイ</t>
    </rPh>
    <rPh sb="12" eb="13">
      <t>メイ</t>
    </rPh>
    <rPh sb="20" eb="22">
      <t>イガイ</t>
    </rPh>
    <rPh sb="28" eb="30">
      <t>シアイ</t>
    </rPh>
    <rPh sb="31" eb="33">
      <t>ジャマ</t>
    </rPh>
    <rPh sb="43" eb="45">
      <t>カンセン</t>
    </rPh>
    <phoneticPr fontId="9"/>
  </si>
  <si>
    <t>青木島</t>
    <rPh sb="0" eb="3">
      <t>アオキジマ</t>
    </rPh>
    <phoneticPr fontId="16"/>
  </si>
  <si>
    <t>川中島</t>
    <rPh sb="0" eb="3">
      <t>カワナカジマ</t>
    </rPh>
    <phoneticPr fontId="16"/>
  </si>
  <si>
    <t>篠ノ井</t>
    <rPh sb="0" eb="3">
      <t>シノノイ</t>
    </rPh>
    <phoneticPr fontId="16"/>
  </si>
  <si>
    <t>城東</t>
    <rPh sb="0" eb="2">
      <t>ジョウトウ</t>
    </rPh>
    <phoneticPr fontId="16"/>
  </si>
  <si>
    <t>長沼</t>
    <rPh sb="0" eb="2">
      <t>ナガヌマ</t>
    </rPh>
    <phoneticPr fontId="16"/>
  </si>
  <si>
    <t>南部</t>
    <rPh sb="0" eb="2">
      <t>ナンブ</t>
    </rPh>
    <phoneticPr fontId="16"/>
  </si>
  <si>
    <t>大豆島</t>
    <rPh sb="0" eb="3">
      <t>マメジマ</t>
    </rPh>
    <phoneticPr fontId="16"/>
  </si>
  <si>
    <t>RabbitsNY</t>
    <phoneticPr fontId="16"/>
  </si>
  <si>
    <t>シーガルズ</t>
    <phoneticPr fontId="16"/>
  </si>
  <si>
    <t>審判数</t>
    <rPh sb="0" eb="2">
      <t>シンパン</t>
    </rPh>
    <rPh sb="2" eb="3">
      <t>スウ</t>
    </rPh>
    <phoneticPr fontId="9"/>
  </si>
  <si>
    <t>試合数</t>
    <rPh sb="0" eb="2">
      <t>シアイ</t>
    </rPh>
    <rPh sb="2" eb="3">
      <t>スウ</t>
    </rPh>
    <phoneticPr fontId="9"/>
  </si>
  <si>
    <t>増減</t>
    <rPh sb="0" eb="2">
      <t>ゾウゲン</t>
    </rPh>
    <phoneticPr fontId="9"/>
  </si>
  <si>
    <t>TO数</t>
    <rPh sb="2" eb="3">
      <t>スウ</t>
    </rPh>
    <phoneticPr fontId="9"/>
  </si>
  <si>
    <t>試合数/2</t>
    <rPh sb="0" eb="2">
      <t>シアイ</t>
    </rPh>
    <rPh sb="2" eb="3">
      <t>スウ</t>
    </rPh>
    <phoneticPr fontId="9"/>
  </si>
  <si>
    <t>選手集合</t>
  </si>
  <si>
    <t>日時</t>
  </si>
  <si>
    <t>女子</t>
    <rPh sb="0" eb="2">
      <t>ジョシ</t>
    </rPh>
    <phoneticPr fontId="16"/>
  </si>
  <si>
    <t>場所</t>
  </si>
  <si>
    <t>デジタイマー：</t>
  </si>
  <si>
    <t>TOセット：</t>
    <phoneticPr fontId="16"/>
  </si>
  <si>
    <t>混合①</t>
    <rPh sb="0" eb="2">
      <t>コンゴウ</t>
    </rPh>
    <phoneticPr fontId="9"/>
  </si>
  <si>
    <t>混合②</t>
    <rPh sb="0" eb="2">
      <t>コンゴウ</t>
    </rPh>
    <phoneticPr fontId="9"/>
  </si>
  <si>
    <t>開始時間</t>
    <rPh sb="0" eb="2">
      <t>カイシ</t>
    </rPh>
    <rPh sb="2" eb="4">
      <t>ジカン</t>
    </rPh>
    <phoneticPr fontId="9"/>
  </si>
  <si>
    <t>RabbitsNY D</t>
    <phoneticPr fontId="9"/>
  </si>
  <si>
    <t>スタッフ集合　7：30</t>
    <phoneticPr fontId="16"/>
  </si>
  <si>
    <t>保護者会：</t>
    <rPh sb="0" eb="2">
      <t>ホゴ</t>
    </rPh>
    <rPh sb="2" eb="3">
      <t>シャ</t>
    </rPh>
    <rPh sb="3" eb="4">
      <t>カイ</t>
    </rPh>
    <phoneticPr fontId="9"/>
  </si>
  <si>
    <t>川中島</t>
    <rPh sb="0" eb="3">
      <t>カワナカジマ</t>
    </rPh>
    <phoneticPr fontId="9"/>
  </si>
  <si>
    <t>篠ノ井</t>
    <rPh sb="0" eb="3">
      <t>シノノイ</t>
    </rPh>
    <phoneticPr fontId="9"/>
  </si>
  <si>
    <t>長沼</t>
    <rPh sb="0" eb="2">
      <t>ナガヌマ</t>
    </rPh>
    <phoneticPr fontId="9"/>
  </si>
  <si>
    <t>青木島</t>
    <rPh sb="0" eb="2">
      <t>アオキ</t>
    </rPh>
    <rPh sb="2" eb="3">
      <t>ジマ</t>
    </rPh>
    <phoneticPr fontId="9"/>
  </si>
  <si>
    <t>RabbitsNY</t>
    <phoneticPr fontId="9"/>
  </si>
  <si>
    <t>大豆島</t>
    <rPh sb="0" eb="3">
      <t>マメジマ</t>
    </rPh>
    <phoneticPr fontId="9"/>
  </si>
  <si>
    <t>南部</t>
    <rPh sb="0" eb="2">
      <t>ナンブ</t>
    </rPh>
    <phoneticPr fontId="9"/>
  </si>
  <si>
    <t>シーガルズ</t>
    <phoneticPr fontId="9"/>
  </si>
  <si>
    <t>城東</t>
    <rPh sb="0" eb="2">
      <t>ジョウトウ</t>
    </rPh>
    <phoneticPr fontId="9"/>
  </si>
  <si>
    <t>※TO、審判がかなり変則になっていますのでご注意ください。</t>
    <rPh sb="4" eb="6">
      <t>シンパン</t>
    </rPh>
    <rPh sb="10" eb="12">
      <t>ヘンソク</t>
    </rPh>
    <rPh sb="22" eb="24">
      <t>チュウイ</t>
    </rPh>
    <phoneticPr fontId="9"/>
  </si>
  <si>
    <t>2025年度</t>
    <phoneticPr fontId="9"/>
  </si>
  <si>
    <t>Bコート：シーガルズ</t>
    <phoneticPr fontId="16"/>
  </si>
  <si>
    <t>開場　7：50(準備が終わり次第)</t>
    <rPh sb="0" eb="2">
      <t>カイジョウ</t>
    </rPh>
    <rPh sb="8" eb="10">
      <t>ジュンビ</t>
    </rPh>
    <rPh sb="11" eb="12">
      <t>オ</t>
    </rPh>
    <rPh sb="14" eb="16">
      <t>シダイ</t>
    </rPh>
    <phoneticPr fontId="16"/>
  </si>
  <si>
    <r>
      <t>長野市ミニバスケットボール　第2回交歓会（</t>
    </r>
    <r>
      <rPr>
        <sz val="14"/>
        <color rgb="FFFF0000"/>
        <rFont val="Meiryo"/>
        <family val="3"/>
        <charset val="128"/>
      </rPr>
      <t>女子</t>
    </r>
    <r>
      <rPr>
        <sz val="14"/>
        <rFont val="Meiryo"/>
        <family val="3"/>
        <charset val="128"/>
      </rPr>
      <t>）</t>
    </r>
    <rPh sb="2" eb="3">
      <t>シ</t>
    </rPh>
    <rPh sb="14" eb="15">
      <t>ダイ</t>
    </rPh>
    <rPh sb="16" eb="17">
      <t>カイ</t>
    </rPh>
    <rPh sb="17" eb="20">
      <t>コウカンカイ</t>
    </rPh>
    <rPh sb="21" eb="23">
      <t>ジョシ</t>
    </rPh>
    <phoneticPr fontId="9"/>
  </si>
  <si>
    <t>8:00～第2試合、8:15～第1試合アップ</t>
    <rPh sb="5" eb="6">
      <t>ダイ</t>
    </rPh>
    <rPh sb="7" eb="9">
      <t>シアイ</t>
    </rPh>
    <rPh sb="15" eb="16">
      <t>ダイ</t>
    </rPh>
    <rPh sb="17" eb="19">
      <t>シアイ</t>
    </rPh>
    <phoneticPr fontId="16"/>
  </si>
  <si>
    <t>午前7：45</t>
    <rPh sb="0" eb="2">
      <t>ゴゼン</t>
    </rPh>
    <phoneticPr fontId="16"/>
  </si>
  <si>
    <r>
      <t>豊野体育館</t>
    </r>
    <r>
      <rPr>
        <b/>
        <sz val="13"/>
        <rFont val="Hg丸ｺﾞｼｯｸm-pro"/>
        <family val="3"/>
        <charset val="128"/>
      </rPr>
      <t>【交歓会】</t>
    </r>
    <rPh sb="0" eb="2">
      <t>トヨノ</t>
    </rPh>
    <rPh sb="2" eb="5">
      <t>タイイクカン</t>
    </rPh>
    <phoneticPr fontId="16"/>
  </si>
  <si>
    <t>青木島E</t>
    <rPh sb="0" eb="2">
      <t>アオキ</t>
    </rPh>
    <rPh sb="2" eb="3">
      <t>ジマ</t>
    </rPh>
    <phoneticPr fontId="9"/>
  </si>
  <si>
    <t>シーガルズD</t>
    <phoneticPr fontId="9"/>
  </si>
  <si>
    <t>若槻D</t>
    <rPh sb="0" eb="2">
      <t>ワカツキ</t>
    </rPh>
    <phoneticPr fontId="9"/>
  </si>
  <si>
    <t>城東D</t>
    <rPh sb="0" eb="2">
      <t>ジョウトウ</t>
    </rPh>
    <phoneticPr fontId="9"/>
  </si>
  <si>
    <t>青木島D</t>
    <rPh sb="0" eb="2">
      <t>アオキ</t>
    </rPh>
    <rPh sb="2" eb="3">
      <t>ジマ</t>
    </rPh>
    <phoneticPr fontId="9"/>
  </si>
  <si>
    <t>川中島D</t>
    <rPh sb="0" eb="3">
      <t>カワナカジマ</t>
    </rPh>
    <phoneticPr fontId="9"/>
  </si>
  <si>
    <t>南部C</t>
    <rPh sb="0" eb="2">
      <t>ナンブ</t>
    </rPh>
    <phoneticPr fontId="9"/>
  </si>
  <si>
    <t>長沼C</t>
    <rPh sb="0" eb="2">
      <t>ナガヌマ</t>
    </rPh>
    <phoneticPr fontId="9"/>
  </si>
  <si>
    <t>川中島C</t>
    <rPh sb="0" eb="3">
      <t>カワナカジマ</t>
    </rPh>
    <phoneticPr fontId="9"/>
  </si>
  <si>
    <t>RabbitsNY C</t>
    <phoneticPr fontId="9"/>
  </si>
  <si>
    <t>長沼B</t>
    <rPh sb="0" eb="2">
      <t>ナガヌマ</t>
    </rPh>
    <phoneticPr fontId="9"/>
  </si>
  <si>
    <t>城東B</t>
    <rPh sb="0" eb="2">
      <t>ジョウトウ</t>
    </rPh>
    <phoneticPr fontId="9"/>
  </si>
  <si>
    <t>南部B</t>
    <rPh sb="0" eb="2">
      <t>ナンブ</t>
    </rPh>
    <phoneticPr fontId="9"/>
  </si>
  <si>
    <t>大豆島C</t>
    <rPh sb="0" eb="3">
      <t>マメジマ</t>
    </rPh>
    <phoneticPr fontId="9"/>
  </si>
  <si>
    <t>シーガルズB</t>
    <phoneticPr fontId="9"/>
  </si>
  <si>
    <t>RabbitsNY</t>
  </si>
  <si>
    <t>篠ノ井B</t>
    <rPh sb="0" eb="3">
      <t>シノノイ</t>
    </rPh>
    <phoneticPr fontId="9"/>
  </si>
  <si>
    <t>※１試合　30分計算（連続する試合は45分）</t>
    <rPh sb="11" eb="13">
      <t>レンゾク</t>
    </rPh>
    <rPh sb="15" eb="17">
      <t>シアイ</t>
    </rPh>
    <rPh sb="20" eb="21">
      <t>フン</t>
    </rPh>
    <phoneticPr fontId="9"/>
  </si>
  <si>
    <t>若槻</t>
    <rPh sb="0" eb="2">
      <t>ワカツキ</t>
    </rPh>
    <phoneticPr fontId="9"/>
  </si>
  <si>
    <t>　混合①の指導者は【長沼】、混合②の指導者は【南部】が担当してください。</t>
    <rPh sb="1" eb="3">
      <t>コンゴウ</t>
    </rPh>
    <rPh sb="5" eb="8">
      <t>シドウシャ</t>
    </rPh>
    <rPh sb="10" eb="12">
      <t>ナガヌマ</t>
    </rPh>
    <rPh sb="14" eb="16">
      <t>コンゴウ</t>
    </rPh>
    <rPh sb="18" eb="21">
      <t>シドウシャ</t>
    </rPh>
    <rPh sb="23" eb="25">
      <t>ナンブ</t>
    </rPh>
    <rPh sb="27" eb="29">
      <t>タントウ</t>
    </rPh>
    <phoneticPr fontId="9"/>
  </si>
  <si>
    <t>※TO,ベンチの補助として上級生の入場は可とする（保護者TOも可）</t>
    <rPh sb="8" eb="10">
      <t>ホジョ</t>
    </rPh>
    <rPh sb="13" eb="16">
      <t>ジョウキュウセイ</t>
    </rPh>
    <rPh sb="17" eb="19">
      <t>ニュウジョウ</t>
    </rPh>
    <rPh sb="20" eb="21">
      <t>カ</t>
    </rPh>
    <rPh sb="25" eb="28">
      <t>ホゴシャ</t>
    </rPh>
    <rPh sb="31" eb="32">
      <t>カ</t>
    </rPh>
    <phoneticPr fontId="9"/>
  </si>
  <si>
    <t>Aコート:川中島・南部</t>
    <rPh sb="5" eb="8">
      <t>カワナカジマ</t>
    </rPh>
    <rPh sb="9" eb="11">
      <t>ナンブ</t>
    </rPh>
    <phoneticPr fontId="16"/>
  </si>
  <si>
    <t>Bコート：シーガルズ・長沼</t>
    <rPh sb="11" eb="13">
      <t>ナガヌマ</t>
    </rPh>
    <phoneticPr fontId="16"/>
  </si>
  <si>
    <t>Aコート：RabbitsNY</t>
    <phoneticPr fontId="16"/>
  </si>
  <si>
    <t>　混合チームに出場する選手は、開場後すぐにBコートに集合してください。</t>
    <rPh sb="1" eb="3">
      <t>コンゴウ</t>
    </rPh>
    <rPh sb="7" eb="9">
      <t>シュツジョウ</t>
    </rPh>
    <rPh sb="11" eb="13">
      <t>センシュ</t>
    </rPh>
    <rPh sb="15" eb="17">
      <t>カイジョウ</t>
    </rPh>
    <rPh sb="17" eb="18">
      <t>ゴ</t>
    </rPh>
    <rPh sb="26" eb="28">
      <t>シュウゴウ</t>
    </rPh>
    <phoneticPr fontId="9"/>
  </si>
  <si>
    <t>※開場後すぐに混合チームのチーム分けをしますので</t>
    <rPh sb="1" eb="3">
      <t>カイジョウ</t>
    </rPh>
    <rPh sb="3" eb="4">
      <t>ゴ</t>
    </rPh>
    <rPh sb="7" eb="9">
      <t>コンゴウ</t>
    </rPh>
    <rPh sb="16" eb="17">
      <t>ワ</t>
    </rPh>
    <phoneticPr fontId="9"/>
  </si>
  <si>
    <t>酷暑が予想されるため、適宜試合開始時間を調整してください。</t>
    <rPh sb="0" eb="2">
      <t>コクショ</t>
    </rPh>
    <rPh sb="3" eb="5">
      <t>ヨソウ</t>
    </rPh>
    <rPh sb="11" eb="13">
      <t>テキギ</t>
    </rPh>
    <rPh sb="13" eb="15">
      <t>シアイ</t>
    </rPh>
    <rPh sb="15" eb="17">
      <t>カイシ</t>
    </rPh>
    <rPh sb="17" eb="19">
      <t>ジカン</t>
    </rPh>
    <rPh sb="20" eb="22">
      <t>チョウセイ</t>
    </rPh>
    <phoneticPr fontId="9"/>
  </si>
  <si>
    <t>14:00交歓会終了予定（ユース練習会があるためゴール、扇風機はそのままで）19:30まで</t>
    <rPh sb="5" eb="7">
      <t>コウカン</t>
    </rPh>
    <rPh sb="7" eb="8">
      <t>カイ</t>
    </rPh>
    <rPh sb="8" eb="10">
      <t>シュウリョウ</t>
    </rPh>
    <rPh sb="10" eb="12">
      <t>ヨテイ</t>
    </rPh>
    <rPh sb="16" eb="19">
      <t>レンシュウカイ</t>
    </rPh>
    <rPh sb="28" eb="31">
      <t>センプウキ</t>
    </rPh>
    <phoneticPr fontId="9"/>
  </si>
  <si>
    <r>
      <t>ＴＯは、タイマー・得点のみ　スコアシートは</t>
    </r>
    <r>
      <rPr>
        <b/>
        <sz val="10"/>
        <color rgb="FFEE0000"/>
        <rFont val="Meiryo"/>
        <family val="3"/>
        <charset val="128"/>
      </rPr>
      <t>スコアのみ記入</t>
    </r>
    <rPh sb="9" eb="11">
      <t>トクテン</t>
    </rPh>
    <rPh sb="26" eb="28">
      <t>キニュウ</t>
    </rPh>
    <phoneticPr fontId="9"/>
  </si>
  <si>
    <t>メンバー表の提出は不要</t>
    <rPh sb="4" eb="5">
      <t>ヒョウ</t>
    </rPh>
    <rPh sb="6" eb="8">
      <t>テイシュツ</t>
    </rPh>
    <rPh sb="9" eb="11">
      <t>フヨウ</t>
    </rPh>
    <phoneticPr fontId="9"/>
  </si>
  <si>
    <t>対戦表（各TO席に準備します）に最終スコアを記入（審判が記入してください）</t>
    <rPh sb="4" eb="5">
      <t>カク</t>
    </rPh>
    <rPh sb="7" eb="8">
      <t>セキ</t>
    </rPh>
    <rPh sb="9" eb="11">
      <t>ジュンビ</t>
    </rPh>
    <phoneticPr fontId="9"/>
  </si>
  <si>
    <t>　篠ノ井4、長沼2、南部2、大豆島3（合計11名）</t>
    <rPh sb="1" eb="4">
      <t>シノノイ</t>
    </rPh>
    <rPh sb="6" eb="8">
      <t>ナガヌマ</t>
    </rPh>
    <rPh sb="10" eb="12">
      <t>ナンブ</t>
    </rPh>
    <rPh sb="14" eb="17">
      <t>マメジマ</t>
    </rPh>
    <rPh sb="19" eb="21">
      <t>ゴウケイ</t>
    </rPh>
    <rPh sb="23" eb="24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</si>
</sst>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7">
    <font>
      <sz val="11"/>
      <color rgb="FF000000"/>
      <name val="MS PGothic"/>
    </font>
    <font>
      <sz val="11"/>
      <name val="Meiryo"/>
      <family val="3"/>
      <charset val="128"/>
    </font>
    <font>
      <sz val="14"/>
      <name val="Meiryo"/>
      <family val="3"/>
      <charset val="128"/>
    </font>
    <font>
      <sz val="13"/>
      <name val="Meiryo"/>
      <family val="3"/>
      <charset val="128"/>
    </font>
    <font>
      <sz val="13"/>
      <name val="Hg丸ｺﾞｼｯｸm-pro"/>
      <family val="3"/>
      <charset val="128"/>
    </font>
    <font>
      <sz val="12"/>
      <name val="Meiryo"/>
      <family val="3"/>
      <charset val="128"/>
    </font>
    <font>
      <sz val="11"/>
      <name val="MS PGothic"/>
      <family val="3"/>
      <charset val="128"/>
    </font>
    <font>
      <sz val="12"/>
      <color rgb="FF000000"/>
      <name val="Meiryo"/>
      <family val="3"/>
      <charset val="128"/>
    </font>
    <font>
      <sz val="10"/>
      <name val="Meiryo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"/>
      <family val="3"/>
      <charset val="128"/>
    </font>
    <font>
      <sz val="11"/>
      <color rgb="FF000000"/>
      <name val="MS PGothic"/>
      <family val="3"/>
      <charset val="128"/>
    </font>
    <font>
      <sz val="14"/>
      <color rgb="FFFF0000"/>
      <name val="Meiryo"/>
      <family val="3"/>
      <charset val="128"/>
    </font>
    <font>
      <sz val="12"/>
      <color rgb="FFFF0000"/>
      <name val="Meiryo"/>
      <family val="3"/>
      <charset val="128"/>
    </font>
    <font>
      <sz val="11"/>
      <color rgb="FFFF0000"/>
      <name val="Meiryo"/>
      <family val="3"/>
      <charset val="128"/>
    </font>
    <font>
      <sz val="9"/>
      <color rgb="FFFF0000"/>
      <name val="Meiryo"/>
      <family val="3"/>
      <charset val="128"/>
    </font>
    <font>
      <sz val="6"/>
      <name val="ＭＳ Ｐゴシック"/>
      <family val="3"/>
      <charset val="128"/>
      <scheme val="minor"/>
    </font>
    <font>
      <sz val="13"/>
      <color rgb="FFFF0000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2"/>
      <color rgb="FFFFC000"/>
      <name val="Meiryo"/>
      <family val="3"/>
      <charset val="128"/>
    </font>
    <font>
      <b/>
      <sz val="12"/>
      <color rgb="FF00B050"/>
      <name val="Meiryo"/>
      <family val="3"/>
      <charset val="128"/>
    </font>
    <font>
      <b/>
      <sz val="12"/>
      <color rgb="FF0000FF"/>
      <name val="Meiryo"/>
      <family val="3"/>
      <charset val="128"/>
    </font>
    <font>
      <b/>
      <sz val="10"/>
      <color rgb="FF0000FF"/>
      <name val="Meiryo"/>
      <family val="3"/>
      <charset val="128"/>
    </font>
    <font>
      <b/>
      <sz val="10"/>
      <color rgb="FFFF0000"/>
      <name val="Meiryo"/>
      <family val="3"/>
      <charset val="128"/>
    </font>
    <font>
      <b/>
      <sz val="12"/>
      <name val="Meiryo"/>
      <family val="3"/>
      <charset val="128"/>
    </font>
    <font>
      <b/>
      <sz val="12"/>
      <color rgb="FFEE0000"/>
      <name val="Meiryo"/>
      <family val="3"/>
      <charset val="128"/>
    </font>
    <font>
      <b/>
      <sz val="10"/>
      <color rgb="FFEE0000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1" fillId="0" borderId="0" xfId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20" fontId="7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13" fillId="0" borderId="0" xfId="0" applyFont="1" applyAlignment="1">
      <alignment horizontal="center" vertical="center" shrinkToFit="1"/>
    </xf>
    <xf numFmtId="0" fontId="11" fillId="0" borderId="0" xfId="1" applyAlignme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21" fontId="0" fillId="0" borderId="0" xfId="0" applyNumberFormat="1"/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shrinkToFit="1"/>
    </xf>
    <xf numFmtId="0" fontId="11" fillId="2" borderId="0" xfId="1" applyFill="1" applyAlignment="1">
      <alignment vertical="center"/>
    </xf>
    <xf numFmtId="0" fontId="19" fillId="0" borderId="2" xfId="1" applyFont="1" applyBorder="1" applyAlignment="1">
      <alignment horizontal="right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left" vertical="center" shrinkToFit="1"/>
    </xf>
    <xf numFmtId="0" fontId="20" fillId="0" borderId="2" xfId="1" applyFont="1" applyBorder="1" applyAlignment="1">
      <alignment horizontal="right"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left" vertical="center" shrinkToFit="1"/>
    </xf>
    <xf numFmtId="0" fontId="22" fillId="0" borderId="0" xfId="1" applyFont="1" applyAlignment="1">
      <alignment vertical="center"/>
    </xf>
    <xf numFmtId="0" fontId="20" fillId="0" borderId="3" xfId="1" applyFont="1" applyBorder="1" applyAlignment="1">
      <alignment horizontal="right" vertical="center" shrinkToFit="1"/>
    </xf>
    <xf numFmtId="0" fontId="19" fillId="0" borderId="3" xfId="1" applyFont="1" applyBorder="1" applyAlignment="1">
      <alignment horizontal="right" vertical="center" shrinkToFit="1"/>
    </xf>
    <xf numFmtId="0" fontId="21" fillId="0" borderId="3" xfId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centerContinuous" vertical="center"/>
    </xf>
    <xf numFmtId="20" fontId="7" fillId="0" borderId="1" xfId="1" applyNumberFormat="1" applyFont="1" applyBorder="1" applyAlignment="1">
      <alignment horizontal="centerContinuous" vertical="center"/>
    </xf>
    <xf numFmtId="0" fontId="13" fillId="0" borderId="2" xfId="1" applyFont="1" applyBorder="1" applyAlignment="1">
      <alignment horizontal="centerContinuous" vertical="center" shrinkToFit="1"/>
    </xf>
    <xf numFmtId="0" fontId="13" fillId="0" borderId="3" xfId="1" applyFont="1" applyBorder="1" applyAlignment="1">
      <alignment horizontal="centerContinuous" vertical="center" shrinkToFit="1"/>
    </xf>
    <xf numFmtId="0" fontId="13" fillId="0" borderId="4" xfId="1" applyFont="1" applyBorder="1" applyAlignment="1">
      <alignment horizontal="centerContinuous" vertical="center" shrinkToFit="1"/>
    </xf>
    <xf numFmtId="0" fontId="13" fillId="0" borderId="1" xfId="1" applyFont="1" applyBorder="1" applyAlignment="1">
      <alignment horizontal="centerContinuous" vertical="center" shrinkToFit="1"/>
    </xf>
    <xf numFmtId="0" fontId="23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righ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right" vertical="center" shrinkToFit="1"/>
    </xf>
    <xf numFmtId="0" fontId="24" fillId="0" borderId="3" xfId="1" applyFont="1" applyBorder="1" applyAlignment="1">
      <alignment horizontal="right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left" vertical="center" shrinkToFit="1"/>
    </xf>
    <xf numFmtId="0" fontId="5" fillId="3" borderId="4" xfId="1" applyFont="1" applyFill="1" applyBorder="1" applyAlignment="1">
      <alignment horizontal="left" vertical="center" shrinkToFit="1"/>
    </xf>
    <xf numFmtId="0" fontId="5" fillId="3" borderId="3" xfId="1" applyFont="1" applyFill="1" applyBorder="1" applyAlignment="1">
      <alignment horizontal="right" vertical="center" shrinkToFit="1"/>
    </xf>
    <xf numFmtId="0" fontId="5" fillId="3" borderId="2" xfId="1" applyFont="1" applyFill="1" applyBorder="1" applyAlignment="1">
      <alignment horizontal="right" vertical="center" shrinkToFit="1"/>
    </xf>
    <xf numFmtId="0" fontId="5" fillId="3" borderId="3" xfId="1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24" fillId="0" borderId="6" xfId="1" applyFont="1" applyBorder="1" applyAlignment="1">
      <alignment horizontal="right" vertical="center" shrinkToFit="1"/>
    </xf>
    <xf numFmtId="0" fontId="21" fillId="0" borderId="6" xfId="1" applyFont="1" applyBorder="1" applyAlignment="1">
      <alignment horizontal="right" vertical="center" shrinkToFit="1"/>
    </xf>
    <xf numFmtId="0" fontId="20" fillId="0" borderId="6" xfId="1" applyFont="1" applyBorder="1" applyAlignment="1">
      <alignment horizontal="right" vertical="center" shrinkToFit="1"/>
    </xf>
    <xf numFmtId="0" fontId="19" fillId="0" borderId="6" xfId="1" applyFont="1" applyBorder="1" applyAlignment="1">
      <alignment horizontal="right" vertical="center" shrinkToFit="1"/>
    </xf>
    <xf numFmtId="0" fontId="25" fillId="0" borderId="2" xfId="1" applyFont="1" applyBorder="1" applyAlignment="1">
      <alignment horizontal="right" vertical="center" shrinkToFit="1"/>
    </xf>
    <xf numFmtId="0" fontId="25" fillId="0" borderId="3" xfId="1" applyFont="1" applyBorder="1" applyAlignment="1">
      <alignment horizontal="right" vertical="center" shrinkToFit="1"/>
    </xf>
    <xf numFmtId="0" fontId="25" fillId="0" borderId="3" xfId="1" applyFont="1" applyBorder="1" applyAlignment="1">
      <alignment horizontal="center" vertical="center" shrinkToFit="1"/>
    </xf>
    <xf numFmtId="0" fontId="25" fillId="0" borderId="4" xfId="1" applyFont="1" applyBorder="1" applyAlignment="1">
      <alignment horizontal="left" vertical="center" shrinkToFit="1"/>
    </xf>
    <xf numFmtId="0" fontId="25" fillId="0" borderId="6" xfId="1" applyFont="1" applyBorder="1" applyAlignment="1">
      <alignment horizontal="right" vertical="center" shrinkToFit="1"/>
    </xf>
    <xf numFmtId="0" fontId="26" fillId="0" borderId="0" xfId="1" applyFont="1" applyAlignment="1">
      <alignment vertical="center"/>
    </xf>
    <xf numFmtId="0" fontId="5" fillId="3" borderId="1" xfId="1" applyFont="1" applyFill="1" applyBorder="1" applyAlignment="1">
      <alignment horizontal="center" vertical="center" shrinkToFit="1"/>
    </xf>
    <xf numFmtId="0" fontId="14" fillId="0" borderId="4" xfId="1" applyFont="1" applyBorder="1" applyAlignment="1">
      <alignment horizontal="centerContinuous" vertical="center" shrinkToFit="1"/>
    </xf>
    <xf numFmtId="0" fontId="15" fillId="0" borderId="2" xfId="1" applyFont="1" applyBorder="1" applyAlignment="1">
      <alignment horizontal="centerContinuous" vertical="center" shrinkToFit="1"/>
    </xf>
    <xf numFmtId="0" fontId="15" fillId="0" borderId="3" xfId="1" applyFont="1" applyBorder="1" applyAlignment="1">
      <alignment horizontal="centerContinuous" vertical="center" shrinkToFit="1"/>
    </xf>
    <xf numFmtId="0" fontId="13" fillId="0" borderId="6" xfId="1" applyFont="1" applyBorder="1" applyAlignment="1">
      <alignment horizontal="centerContinuous" vertical="center" shrinkToFit="1"/>
    </xf>
    <xf numFmtId="0" fontId="15" fillId="0" borderId="1" xfId="1" applyFont="1" applyBorder="1" applyAlignment="1">
      <alignment horizontal="centerContinuous" vertical="center" shrinkToFit="1"/>
    </xf>
    <xf numFmtId="0" fontId="15" fillId="0" borderId="4" xfId="1" applyFont="1" applyBorder="1" applyAlignment="1">
      <alignment horizontal="centerContinuous" vertical="center" shrinkToFit="1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11" fillId="0" borderId="0" xfId="1"/>
    <xf numFmtId="176" fontId="4" fillId="0" borderId="0" xfId="0" applyNumberFormat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5B524BA5-2479-480C-A217-7D5639283218}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0276-59EC-41E8-9E6B-700F082EFDF1}">
  <sheetPr>
    <tabColor rgb="FFFF00FF"/>
    <pageSetUpPr fitToPage="1"/>
  </sheetPr>
  <dimension ref="A1:Y104"/>
  <sheetViews>
    <sheetView tabSelected="1" topLeftCell="A7" zoomScale="85" zoomScaleNormal="85" zoomScaleSheetLayoutView="115" workbookViewId="0">
      <selection activeCell="D19" sqref="D19"/>
    </sheetView>
  </sheetViews>
  <sheetFormatPr defaultColWidth="14.375" defaultRowHeight="15" customHeight="1"/>
  <cols>
    <col min="1" max="1" width="4.75" style="11" customWidth="1"/>
    <col min="2" max="2" width="8.25" style="11" customWidth="1"/>
    <col min="3" max="3" width="12" style="11" customWidth="1"/>
    <col min="4" max="4" width="5" style="11" customWidth="1"/>
    <col min="5" max="5" width="2.75" style="11" customWidth="1"/>
    <col min="6" max="6" width="5" style="11" customWidth="1"/>
    <col min="7" max="7" width="12" style="11" customWidth="1"/>
    <col min="8" max="8" width="9.125" style="11" customWidth="1"/>
    <col min="9" max="10" width="7.625" style="11" customWidth="1"/>
    <col min="11" max="11" width="12" style="11" customWidth="1"/>
    <col min="12" max="12" width="5" style="11" customWidth="1"/>
    <col min="13" max="13" width="2.75" style="11" customWidth="1"/>
    <col min="14" max="14" width="5" style="11" customWidth="1"/>
    <col min="15" max="15" width="12" style="11" customWidth="1"/>
    <col min="16" max="16" width="9.125" style="11" customWidth="1"/>
    <col min="17" max="18" width="7.625" style="11" customWidth="1"/>
    <col min="19" max="20" width="14.375" style="11"/>
    <col min="21" max="22" width="7.125" style="11" bestFit="1" customWidth="1"/>
    <col min="23" max="23" width="5.25" style="11" bestFit="1" customWidth="1"/>
    <col min="24" max="24" width="9.125" style="11" bestFit="1" customWidth="1"/>
    <col min="25" max="25" width="5.875" style="11" bestFit="1" customWidth="1"/>
    <col min="26" max="16384" width="14.375" style="11"/>
  </cols>
  <sheetData>
    <row r="1" spans="1:25" ht="17.25" customHeight="1">
      <c r="A1" s="10"/>
      <c r="B1" s="82" t="s">
        <v>50</v>
      </c>
      <c r="C1" s="83"/>
      <c r="D1" s="83"/>
      <c r="E1" s="83"/>
      <c r="G1" s="12" t="s">
        <v>53</v>
      </c>
      <c r="Q1" s="10"/>
      <c r="R1" s="10"/>
    </row>
    <row r="2" spans="1:25" customFormat="1" ht="18.75" customHeight="1">
      <c r="A2" s="1"/>
      <c r="B2" s="3"/>
      <c r="C2" s="2"/>
      <c r="D2" s="2"/>
      <c r="E2" s="2"/>
      <c r="F2" s="2"/>
      <c r="G2" s="2"/>
      <c r="H2" s="1"/>
      <c r="I2" s="1"/>
      <c r="J2" s="1"/>
      <c r="K2" s="4" t="s">
        <v>28</v>
      </c>
      <c r="L2" s="4"/>
      <c r="M2" s="4" t="s">
        <v>55</v>
      </c>
      <c r="N2" s="4"/>
      <c r="O2" s="4"/>
      <c r="P2" s="1"/>
      <c r="Q2" s="1"/>
      <c r="R2" s="1"/>
    </row>
    <row r="3" spans="1:25" customFormat="1" ht="18.75" customHeight="1">
      <c r="A3" s="4"/>
      <c r="B3" s="5" t="s">
        <v>29</v>
      </c>
      <c r="C3" s="84">
        <v>45844</v>
      </c>
      <c r="D3" s="84"/>
      <c r="E3" s="84"/>
      <c r="F3" s="84"/>
      <c r="G3" s="84"/>
      <c r="H3" s="24" t="s">
        <v>30</v>
      </c>
      <c r="I3" s="25"/>
      <c r="J3" s="25"/>
      <c r="K3" s="26" t="s">
        <v>39</v>
      </c>
      <c r="L3" s="26"/>
      <c r="M3" s="4" t="s">
        <v>46</v>
      </c>
      <c r="N3" s="4"/>
      <c r="O3" s="4"/>
      <c r="P3" s="7"/>
      <c r="Q3" s="7"/>
      <c r="R3" s="7"/>
    </row>
    <row r="4" spans="1:25" customFormat="1" ht="18.75" customHeight="1">
      <c r="A4" s="4"/>
      <c r="B4" s="5" t="s">
        <v>31</v>
      </c>
      <c r="C4" s="6" t="s">
        <v>56</v>
      </c>
      <c r="D4" s="6"/>
      <c r="E4" s="6"/>
      <c r="F4" s="6"/>
      <c r="G4" s="6"/>
      <c r="H4" s="6"/>
      <c r="I4" s="4"/>
      <c r="J4" s="4"/>
      <c r="K4" s="26" t="s">
        <v>32</v>
      </c>
      <c r="L4" s="26"/>
      <c r="M4" s="1" t="s">
        <v>78</v>
      </c>
      <c r="N4" s="1"/>
      <c r="O4" s="1"/>
      <c r="P4" s="4"/>
      <c r="Q4" s="4"/>
      <c r="R4" s="4"/>
    </row>
    <row r="5" spans="1:25" customFormat="1" ht="18.75" customHeight="1">
      <c r="A5" s="4"/>
      <c r="B5" s="5"/>
      <c r="C5" s="8" t="s">
        <v>38</v>
      </c>
      <c r="D5" s="8"/>
      <c r="E5" s="4"/>
      <c r="F5" s="4"/>
      <c r="G5" s="9"/>
      <c r="H5" s="4"/>
      <c r="I5" s="4"/>
      <c r="J5" s="4"/>
      <c r="K5" s="4"/>
      <c r="L5" s="4"/>
      <c r="M5" s="1" t="s">
        <v>79</v>
      </c>
      <c r="N5" s="1"/>
      <c r="O5" s="1"/>
      <c r="P5" s="27"/>
      <c r="Q5" s="1"/>
      <c r="R5" s="1"/>
    </row>
    <row r="6" spans="1:25" customFormat="1" ht="18.75" customHeight="1">
      <c r="A6" s="1"/>
      <c r="B6" s="1"/>
      <c r="C6" s="4" t="s">
        <v>52</v>
      </c>
      <c r="D6" s="4"/>
      <c r="E6" s="1"/>
      <c r="F6" s="1"/>
      <c r="G6" s="1"/>
      <c r="H6" s="1"/>
      <c r="I6" s="1"/>
      <c r="J6" s="1"/>
      <c r="K6" s="5" t="s">
        <v>33</v>
      </c>
      <c r="L6" s="5"/>
      <c r="M6" s="1" t="s">
        <v>80</v>
      </c>
      <c r="N6" s="1"/>
      <c r="O6" s="1"/>
      <c r="P6" s="1"/>
      <c r="Q6" s="1"/>
      <c r="R6" s="1"/>
    </row>
    <row r="7" spans="1:25" customFormat="1" ht="18.75" customHeight="1">
      <c r="A7" s="1"/>
      <c r="B7" s="1"/>
      <c r="C7" s="1" t="s">
        <v>54</v>
      </c>
      <c r="D7" s="1"/>
      <c r="E7" s="1"/>
      <c r="F7" s="1"/>
      <c r="G7" s="1"/>
      <c r="H7" s="1"/>
      <c r="I7" s="1"/>
      <c r="J7" s="1"/>
      <c r="K7" s="5"/>
      <c r="L7" s="5"/>
      <c r="M7" s="1" t="s">
        <v>51</v>
      </c>
      <c r="N7" s="1"/>
      <c r="O7" s="1"/>
      <c r="P7" s="1"/>
      <c r="Q7" s="1"/>
      <c r="R7" s="1"/>
      <c r="S7" s="28">
        <v>2.0833333333333332E-2</v>
      </c>
      <c r="T7" s="28">
        <v>4.1666666666666664E-2</v>
      </c>
    </row>
    <row r="8" spans="1:25" ht="17.25" customHeight="1">
      <c r="A8" s="85" t="s">
        <v>74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spans="1:25" ht="17.25" customHeight="1">
      <c r="A9" s="13"/>
      <c r="B9" s="30" t="s">
        <v>36</v>
      </c>
      <c r="C9" s="85" t="s">
        <v>0</v>
      </c>
      <c r="D9" s="85"/>
      <c r="E9" s="86"/>
      <c r="F9" s="86"/>
      <c r="G9" s="86"/>
      <c r="H9" s="14" t="s">
        <v>1</v>
      </c>
      <c r="I9" s="87" t="s">
        <v>2</v>
      </c>
      <c r="J9" s="88"/>
      <c r="K9" s="89" t="s">
        <v>3</v>
      </c>
      <c r="L9" s="85"/>
      <c r="M9" s="86"/>
      <c r="N9" s="86"/>
      <c r="O9" s="86"/>
      <c r="P9" s="14" t="s">
        <v>1</v>
      </c>
      <c r="Q9" s="87" t="s">
        <v>2</v>
      </c>
      <c r="R9" s="87"/>
      <c r="U9" s="11" t="s">
        <v>23</v>
      </c>
      <c r="V9" s="11" t="s">
        <v>24</v>
      </c>
      <c r="W9" s="11" t="s">
        <v>25</v>
      </c>
      <c r="X9" s="11" t="s">
        <v>27</v>
      </c>
      <c r="Y9" s="11" t="s">
        <v>26</v>
      </c>
    </row>
    <row r="10" spans="1:25" ht="25.5" customHeight="1">
      <c r="A10" s="15">
        <v>1</v>
      </c>
      <c r="B10" s="16">
        <v>0.35416666666666669</v>
      </c>
      <c r="C10" s="35" t="s">
        <v>58</v>
      </c>
      <c r="D10" s="41"/>
      <c r="E10" s="36" t="s">
        <v>4</v>
      </c>
      <c r="F10" s="36"/>
      <c r="G10" s="37" t="s">
        <v>37</v>
      </c>
      <c r="H10" s="51" t="s">
        <v>40</v>
      </c>
      <c r="I10" s="61" t="s">
        <v>75</v>
      </c>
      <c r="J10" s="62" t="s">
        <v>40</v>
      </c>
      <c r="K10" s="65" t="s">
        <v>57</v>
      </c>
      <c r="L10" s="43"/>
      <c r="M10" s="38" t="s">
        <v>4</v>
      </c>
      <c r="N10" s="38"/>
      <c r="O10" s="39" t="s">
        <v>34</v>
      </c>
      <c r="P10" s="74" t="s">
        <v>48</v>
      </c>
      <c r="Q10" s="61" t="s">
        <v>46</v>
      </c>
      <c r="R10" s="59" t="s">
        <v>48</v>
      </c>
      <c r="T10" s="21" t="s">
        <v>14</v>
      </c>
      <c r="U10" s="22">
        <f>COUNTIF($I$10:$J$20,T10)+COUNTIF($Q$10:$R$20,T10)</f>
        <v>5</v>
      </c>
      <c r="V10" s="22">
        <v>4</v>
      </c>
      <c r="W10" s="22">
        <f>U10-V10</f>
        <v>1</v>
      </c>
      <c r="X10" s="22">
        <f>V10/2</f>
        <v>2</v>
      </c>
      <c r="Y10" s="31">
        <f>COUNTIF($H$10:$H$20,T10)+COUNTIF($P$10:$P$20,T10)</f>
        <v>2</v>
      </c>
    </row>
    <row r="11" spans="1:25" ht="25.5" customHeight="1">
      <c r="A11" s="15">
        <v>2</v>
      </c>
      <c r="B11" s="16">
        <v>0.38541666666666669</v>
      </c>
      <c r="C11" s="35" t="s">
        <v>58</v>
      </c>
      <c r="D11" s="41"/>
      <c r="E11" s="36" t="s">
        <v>4</v>
      </c>
      <c r="F11" s="36"/>
      <c r="G11" s="37" t="s">
        <v>62</v>
      </c>
      <c r="H11" s="51" t="s">
        <v>72</v>
      </c>
      <c r="I11" s="61" t="s">
        <v>41</v>
      </c>
      <c r="J11" s="63" t="s">
        <v>44</v>
      </c>
      <c r="K11" s="66" t="s">
        <v>61</v>
      </c>
      <c r="L11" s="41"/>
      <c r="M11" s="36" t="s">
        <v>4</v>
      </c>
      <c r="N11" s="36"/>
      <c r="O11" s="37" t="s">
        <v>60</v>
      </c>
      <c r="P11" s="74" t="s">
        <v>42</v>
      </c>
      <c r="Q11" s="61" t="s">
        <v>42</v>
      </c>
      <c r="R11" s="59" t="s">
        <v>46</v>
      </c>
      <c r="T11" s="21" t="s">
        <v>22</v>
      </c>
      <c r="U11" s="22">
        <f t="shared" ref="U11:U19" si="0">COUNTIF($I$10:$J$20,T11)+COUNTIF($Q$10:$R$20,T11)</f>
        <v>5</v>
      </c>
      <c r="V11" s="22">
        <v>4</v>
      </c>
      <c r="W11" s="22">
        <f t="shared" ref="W11:W19" si="1">U11-V11</f>
        <v>1</v>
      </c>
      <c r="X11" s="22">
        <f t="shared" ref="X11:X19" si="2">V11/2</f>
        <v>2</v>
      </c>
      <c r="Y11" s="31">
        <f t="shared" ref="Y11:Y19" si="3">COUNTIF($H$10:$H$20,T11)+COUNTIF($P$10:$P$20,T11)</f>
        <v>2</v>
      </c>
    </row>
    <row r="12" spans="1:25" ht="25.5" customHeight="1">
      <c r="A12" s="15">
        <v>3</v>
      </c>
      <c r="B12" s="16">
        <f t="shared" ref="B12:B19" si="4">B11+S$7</f>
        <v>0.40625</v>
      </c>
      <c r="C12" s="35" t="s">
        <v>59</v>
      </c>
      <c r="D12" s="41"/>
      <c r="E12" s="36" t="s">
        <v>4</v>
      </c>
      <c r="F12" s="36"/>
      <c r="G12" s="37" t="s">
        <v>37</v>
      </c>
      <c r="H12" s="54" t="s">
        <v>47</v>
      </c>
      <c r="I12" s="55" t="s">
        <v>47</v>
      </c>
      <c r="J12" s="63" t="s">
        <v>40</v>
      </c>
      <c r="K12" s="65" t="s">
        <v>57</v>
      </c>
      <c r="L12" s="43"/>
      <c r="M12" s="38" t="s">
        <v>4</v>
      </c>
      <c r="N12" s="38"/>
      <c r="O12" s="39" t="s">
        <v>35</v>
      </c>
      <c r="P12" s="74" t="s">
        <v>40</v>
      </c>
      <c r="Q12" s="61" t="s">
        <v>43</v>
      </c>
      <c r="R12" s="53" t="s">
        <v>48</v>
      </c>
      <c r="T12" s="23" t="s">
        <v>15</v>
      </c>
      <c r="U12" s="22">
        <f t="shared" si="0"/>
        <v>5</v>
      </c>
      <c r="V12" s="22">
        <v>4</v>
      </c>
      <c r="W12" s="22">
        <f t="shared" si="1"/>
        <v>1</v>
      </c>
      <c r="X12" s="22">
        <f t="shared" si="2"/>
        <v>2</v>
      </c>
      <c r="Y12" s="31">
        <f t="shared" si="3"/>
        <v>3</v>
      </c>
    </row>
    <row r="13" spans="1:25" ht="25.5" customHeight="1">
      <c r="A13" s="15">
        <v>4</v>
      </c>
      <c r="B13" s="16">
        <v>0.4375</v>
      </c>
      <c r="C13" s="35" t="s">
        <v>59</v>
      </c>
      <c r="D13" s="41"/>
      <c r="E13" s="36" t="s">
        <v>4</v>
      </c>
      <c r="F13" s="36"/>
      <c r="G13" s="37" t="s">
        <v>60</v>
      </c>
      <c r="H13" s="74" t="s">
        <v>41</v>
      </c>
      <c r="I13" s="60" t="s">
        <v>41</v>
      </c>
      <c r="J13" s="63" t="s">
        <v>44</v>
      </c>
      <c r="K13" s="66" t="s">
        <v>61</v>
      </c>
      <c r="L13" s="41"/>
      <c r="M13" s="36" t="s">
        <v>4</v>
      </c>
      <c r="N13" s="36"/>
      <c r="O13" s="37" t="s">
        <v>62</v>
      </c>
      <c r="P13" s="74" t="s">
        <v>46</v>
      </c>
      <c r="Q13" s="61" t="s">
        <v>42</v>
      </c>
      <c r="R13" s="59" t="s">
        <v>46</v>
      </c>
      <c r="T13" s="21" t="s">
        <v>16</v>
      </c>
      <c r="U13" s="22">
        <f t="shared" si="0"/>
        <v>3</v>
      </c>
      <c r="V13" s="22">
        <v>2</v>
      </c>
      <c r="W13" s="22">
        <f t="shared" si="1"/>
        <v>1</v>
      </c>
      <c r="X13" s="22">
        <f t="shared" si="2"/>
        <v>1</v>
      </c>
      <c r="Y13" s="22">
        <f t="shared" si="3"/>
        <v>1</v>
      </c>
    </row>
    <row r="14" spans="1:25" ht="25.5" customHeight="1">
      <c r="A14" s="15">
        <v>5</v>
      </c>
      <c r="B14" s="16">
        <f t="shared" si="4"/>
        <v>0.45833333333333331</v>
      </c>
      <c r="C14" s="68" t="s">
        <v>73</v>
      </c>
      <c r="D14" s="69"/>
      <c r="E14" s="70" t="s">
        <v>4</v>
      </c>
      <c r="F14" s="70"/>
      <c r="G14" s="71" t="s">
        <v>68</v>
      </c>
      <c r="H14" s="29" t="s">
        <v>75</v>
      </c>
      <c r="I14" s="55" t="s">
        <v>75</v>
      </c>
      <c r="J14" s="62" t="s">
        <v>47</v>
      </c>
      <c r="K14" s="65" t="s">
        <v>34</v>
      </c>
      <c r="L14" s="43"/>
      <c r="M14" s="38" t="s">
        <v>4</v>
      </c>
      <c r="N14" s="38"/>
      <c r="O14" s="39" t="s">
        <v>35</v>
      </c>
      <c r="P14" s="29" t="s">
        <v>43</v>
      </c>
      <c r="Q14" s="52" t="s">
        <v>43</v>
      </c>
      <c r="R14" s="53" t="s">
        <v>40</v>
      </c>
      <c r="T14" s="23" t="s">
        <v>17</v>
      </c>
      <c r="U14" s="22">
        <f t="shared" si="0"/>
        <v>4</v>
      </c>
      <c r="V14" s="22">
        <v>4</v>
      </c>
      <c r="W14" s="22">
        <f t="shared" si="1"/>
        <v>0</v>
      </c>
      <c r="X14" s="22">
        <f t="shared" si="2"/>
        <v>2</v>
      </c>
      <c r="Y14" s="31">
        <f t="shared" si="3"/>
        <v>3</v>
      </c>
    </row>
    <row r="15" spans="1:25" ht="25.5" customHeight="1">
      <c r="A15" s="15">
        <v>6</v>
      </c>
      <c r="B15" s="16">
        <f t="shared" si="4"/>
        <v>0.47916666666666663</v>
      </c>
      <c r="C15" s="32" t="s">
        <v>64</v>
      </c>
      <c r="D15" s="42"/>
      <c r="E15" s="33" t="s">
        <v>4</v>
      </c>
      <c r="F15" s="33"/>
      <c r="G15" s="34" t="s">
        <v>66</v>
      </c>
      <c r="H15" s="29" t="s">
        <v>48</v>
      </c>
      <c r="I15" s="52" t="s">
        <v>41</v>
      </c>
      <c r="J15" s="63" t="s">
        <v>48</v>
      </c>
      <c r="K15" s="67" t="s">
        <v>70</v>
      </c>
      <c r="L15" s="42"/>
      <c r="M15" s="33" t="s">
        <v>4</v>
      </c>
      <c r="N15" s="33"/>
      <c r="O15" s="34" t="s">
        <v>63</v>
      </c>
      <c r="P15" s="74" t="s">
        <v>43</v>
      </c>
      <c r="Q15" s="61" t="s">
        <v>43</v>
      </c>
      <c r="R15" s="59" t="s">
        <v>47</v>
      </c>
      <c r="T15" s="21" t="s">
        <v>18</v>
      </c>
      <c r="U15" s="22">
        <f t="shared" si="0"/>
        <v>3</v>
      </c>
      <c r="V15" s="22">
        <v>4</v>
      </c>
      <c r="W15" s="22">
        <f t="shared" si="1"/>
        <v>-1</v>
      </c>
      <c r="X15" s="22">
        <f t="shared" si="2"/>
        <v>2</v>
      </c>
      <c r="Y15" s="31">
        <f t="shared" si="3"/>
        <v>2</v>
      </c>
    </row>
    <row r="16" spans="1:25" ht="25.5" customHeight="1">
      <c r="A16" s="15">
        <v>7</v>
      </c>
      <c r="B16" s="16">
        <f t="shared" si="4"/>
        <v>0.49999999999999994</v>
      </c>
      <c r="C16" s="68" t="s">
        <v>67</v>
      </c>
      <c r="D16" s="69"/>
      <c r="E16" s="70" t="s">
        <v>4</v>
      </c>
      <c r="F16" s="70"/>
      <c r="G16" s="71" t="s">
        <v>68</v>
      </c>
      <c r="H16" s="29" t="s">
        <v>44</v>
      </c>
      <c r="I16" s="60" t="s">
        <v>43</v>
      </c>
      <c r="J16" s="63" t="s">
        <v>44</v>
      </c>
      <c r="K16" s="72" t="s">
        <v>71</v>
      </c>
      <c r="L16" s="69"/>
      <c r="M16" s="70" t="s">
        <v>4</v>
      </c>
      <c r="N16" s="70"/>
      <c r="O16" s="71" t="s">
        <v>69</v>
      </c>
      <c r="P16" s="29" t="s">
        <v>45</v>
      </c>
      <c r="Q16" s="52" t="s">
        <v>45</v>
      </c>
      <c r="R16" s="59" t="s">
        <v>40</v>
      </c>
      <c r="T16" s="21" t="s">
        <v>19</v>
      </c>
      <c r="U16" s="22">
        <f t="shared" si="0"/>
        <v>4</v>
      </c>
      <c r="V16" s="22">
        <v>4</v>
      </c>
      <c r="W16" s="22">
        <f t="shared" si="1"/>
        <v>0</v>
      </c>
      <c r="X16" s="22">
        <f t="shared" si="2"/>
        <v>2</v>
      </c>
      <c r="Y16" s="31">
        <f t="shared" si="3"/>
        <v>1</v>
      </c>
    </row>
    <row r="17" spans="1:25" ht="25.5" customHeight="1">
      <c r="A17" s="15">
        <v>8</v>
      </c>
      <c r="B17" s="16">
        <f t="shared" si="4"/>
        <v>0.52083333333333326</v>
      </c>
      <c r="C17" s="32" t="s">
        <v>64</v>
      </c>
      <c r="D17" s="42"/>
      <c r="E17" s="33" t="s">
        <v>4</v>
      </c>
      <c r="F17" s="33"/>
      <c r="G17" s="34" t="s">
        <v>63</v>
      </c>
      <c r="H17" s="29" t="s">
        <v>48</v>
      </c>
      <c r="I17" s="55" t="s">
        <v>48</v>
      </c>
      <c r="J17" s="62" t="s">
        <v>75</v>
      </c>
      <c r="K17" s="67" t="s">
        <v>70</v>
      </c>
      <c r="L17" s="42"/>
      <c r="M17" s="33" t="s">
        <v>4</v>
      </c>
      <c r="N17" s="33"/>
      <c r="O17" s="34" t="s">
        <v>65</v>
      </c>
      <c r="P17" s="29" t="s">
        <v>47</v>
      </c>
      <c r="Q17" s="52" t="s">
        <v>47</v>
      </c>
      <c r="R17" s="59" t="s">
        <v>47</v>
      </c>
      <c r="T17" s="21" t="s">
        <v>20</v>
      </c>
      <c r="U17" s="22">
        <f t="shared" si="0"/>
        <v>2</v>
      </c>
      <c r="V17" s="22">
        <v>2</v>
      </c>
      <c r="W17" s="22">
        <f t="shared" si="1"/>
        <v>0</v>
      </c>
      <c r="X17" s="22">
        <f t="shared" si="2"/>
        <v>1</v>
      </c>
      <c r="Y17" s="22">
        <f t="shared" si="3"/>
        <v>1</v>
      </c>
    </row>
    <row r="18" spans="1:25" ht="25.5" customHeight="1">
      <c r="A18" s="15">
        <v>9</v>
      </c>
      <c r="B18" s="16">
        <f t="shared" si="4"/>
        <v>0.54166666666666663</v>
      </c>
      <c r="C18" s="68" t="s">
        <v>67</v>
      </c>
      <c r="D18" s="69"/>
      <c r="E18" s="70" t="s">
        <v>4</v>
      </c>
      <c r="F18" s="70"/>
      <c r="G18" s="71" t="s">
        <v>69</v>
      </c>
      <c r="H18" s="74" t="s">
        <v>44</v>
      </c>
      <c r="I18" s="60" t="s">
        <v>43</v>
      </c>
      <c r="J18" s="62" t="s">
        <v>44</v>
      </c>
      <c r="K18" s="72" t="s">
        <v>71</v>
      </c>
      <c r="L18" s="69"/>
      <c r="M18" s="70" t="s">
        <v>4</v>
      </c>
      <c r="N18" s="70"/>
      <c r="O18" s="71" t="s">
        <v>73</v>
      </c>
      <c r="P18" s="29" t="s">
        <v>40</v>
      </c>
      <c r="Q18" s="52" t="s">
        <v>45</v>
      </c>
      <c r="R18" s="53" t="s">
        <v>40</v>
      </c>
      <c r="T18" s="23" t="s">
        <v>21</v>
      </c>
      <c r="U18" s="22">
        <f t="shared" si="0"/>
        <v>4</v>
      </c>
      <c r="V18" s="22">
        <v>4</v>
      </c>
      <c r="W18" s="22">
        <f t="shared" si="1"/>
        <v>0</v>
      </c>
      <c r="X18" s="22">
        <f t="shared" si="2"/>
        <v>2</v>
      </c>
      <c r="Y18" s="31">
        <f t="shared" si="3"/>
        <v>3</v>
      </c>
    </row>
    <row r="19" spans="1:25" ht="25.5" customHeight="1">
      <c r="A19" s="15">
        <v>10</v>
      </c>
      <c r="B19" s="16">
        <f t="shared" si="4"/>
        <v>0.5625</v>
      </c>
      <c r="C19" s="32" t="s">
        <v>65</v>
      </c>
      <c r="D19" s="42"/>
      <c r="E19" s="33" t="s">
        <v>4</v>
      </c>
      <c r="F19" s="33"/>
      <c r="G19" s="34" t="s">
        <v>66</v>
      </c>
      <c r="H19" s="29" t="s">
        <v>42</v>
      </c>
      <c r="I19" s="55" t="s">
        <v>42</v>
      </c>
      <c r="J19" s="63" t="s">
        <v>46</v>
      </c>
      <c r="K19" s="64"/>
      <c r="L19" s="56"/>
      <c r="M19" s="57" t="s">
        <v>4</v>
      </c>
      <c r="N19" s="57"/>
      <c r="O19" s="58"/>
      <c r="P19" s="29"/>
      <c r="Q19" s="52"/>
      <c r="R19" s="53"/>
      <c r="T19" s="21" t="s">
        <v>75</v>
      </c>
      <c r="U19" s="22">
        <f t="shared" si="0"/>
        <v>3</v>
      </c>
      <c r="V19" s="22">
        <v>2</v>
      </c>
      <c r="W19" s="22">
        <f t="shared" si="1"/>
        <v>1</v>
      </c>
      <c r="X19" s="22">
        <f t="shared" si="2"/>
        <v>1</v>
      </c>
      <c r="Y19" s="22">
        <f t="shared" si="3"/>
        <v>1</v>
      </c>
    </row>
    <row r="20" spans="1:25" ht="25.5" customHeight="1">
      <c r="A20" s="44" t="s">
        <v>84</v>
      </c>
      <c r="B20" s="45"/>
      <c r="C20" s="46"/>
      <c r="D20" s="47"/>
      <c r="E20" s="47"/>
      <c r="F20" s="47"/>
      <c r="G20" s="75"/>
      <c r="H20" s="49"/>
      <c r="I20" s="76"/>
      <c r="J20" s="77"/>
      <c r="K20" s="78"/>
      <c r="L20" s="47"/>
      <c r="M20" s="47"/>
      <c r="N20" s="47"/>
      <c r="O20" s="48"/>
      <c r="P20" s="79"/>
      <c r="Q20" s="76"/>
      <c r="R20" s="80"/>
    </row>
    <row r="21" spans="1:25" ht="17.25" customHeight="1">
      <c r="A21" s="17" t="s">
        <v>10</v>
      </c>
      <c r="B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0"/>
      <c r="Q21" s="10"/>
      <c r="R21" s="10"/>
    </row>
    <row r="22" spans="1:25" ht="17.25" customHeight="1">
      <c r="A22" s="17" t="s">
        <v>11</v>
      </c>
      <c r="B22" s="17"/>
      <c r="E22" s="17"/>
      <c r="F22" s="17"/>
      <c r="G22" s="17"/>
      <c r="H22" s="17"/>
      <c r="I22" s="17"/>
      <c r="J22" s="17"/>
      <c r="K22" s="40" t="s">
        <v>82</v>
      </c>
      <c r="L22" s="40"/>
      <c r="M22" s="18"/>
      <c r="N22" s="18"/>
      <c r="O22" s="18"/>
      <c r="P22" s="19"/>
      <c r="Q22" s="19"/>
      <c r="R22" s="19"/>
    </row>
    <row r="23" spans="1:25" ht="17.25" customHeight="1">
      <c r="A23" s="81" t="s">
        <v>83</v>
      </c>
      <c r="B23" s="20"/>
      <c r="C23" s="20"/>
      <c r="D23" s="20"/>
      <c r="E23" s="20"/>
      <c r="F23" s="20"/>
      <c r="G23" s="20"/>
      <c r="H23" s="20"/>
      <c r="I23" s="20"/>
      <c r="J23" s="20"/>
      <c r="K23" s="40" t="s">
        <v>81</v>
      </c>
      <c r="L23" s="40"/>
      <c r="M23" s="18"/>
      <c r="N23" s="18"/>
      <c r="O23" s="18"/>
      <c r="P23" s="19"/>
      <c r="Q23" s="19"/>
      <c r="R23" s="19"/>
    </row>
    <row r="24" spans="1:25" ht="17.25" customHeight="1">
      <c r="A24" s="17" t="s">
        <v>5</v>
      </c>
      <c r="B24" s="17"/>
      <c r="C24" s="17"/>
      <c r="D24" s="17"/>
      <c r="E24" s="17"/>
      <c r="F24" s="17"/>
      <c r="G24" s="17"/>
      <c r="H24" s="17"/>
      <c r="I24" s="17"/>
      <c r="J24" s="17"/>
      <c r="K24" s="40" t="s">
        <v>88</v>
      </c>
      <c r="L24" s="40"/>
      <c r="M24" s="17"/>
      <c r="N24" s="17"/>
      <c r="O24" s="17"/>
      <c r="P24" s="10"/>
      <c r="Q24" s="10"/>
      <c r="R24" s="10"/>
    </row>
    <row r="25" spans="1:25" ht="17.25" customHeight="1">
      <c r="A25" s="17" t="s">
        <v>7</v>
      </c>
      <c r="B25" s="17"/>
      <c r="C25" s="17"/>
      <c r="D25" s="17"/>
      <c r="E25" s="17"/>
      <c r="F25" s="17"/>
      <c r="G25" s="17"/>
      <c r="H25" s="17"/>
      <c r="I25" s="17"/>
      <c r="J25" s="17"/>
      <c r="K25" s="40" t="s">
        <v>76</v>
      </c>
      <c r="L25" s="17"/>
      <c r="M25" s="10"/>
      <c r="N25" s="10"/>
      <c r="O25" s="10"/>
      <c r="P25" s="10"/>
      <c r="Q25" s="17"/>
      <c r="R25" s="17"/>
    </row>
    <row r="26" spans="1:25" ht="17.25" customHeight="1">
      <c r="A26" s="17" t="s">
        <v>6</v>
      </c>
      <c r="B26" s="17"/>
      <c r="C26" s="17"/>
      <c r="D26" s="17"/>
      <c r="E26" s="17"/>
      <c r="F26" s="17"/>
      <c r="G26" s="17"/>
      <c r="H26" s="17"/>
      <c r="I26" s="17"/>
      <c r="J26" s="17"/>
      <c r="K26" s="50" t="s">
        <v>49</v>
      </c>
      <c r="L26" s="17"/>
      <c r="M26" s="10"/>
      <c r="N26" s="10"/>
      <c r="O26" s="10"/>
      <c r="P26" s="10"/>
      <c r="Q26" s="17"/>
      <c r="R26" s="17"/>
    </row>
    <row r="27" spans="1:25" ht="17.25" customHeight="1">
      <c r="A27" s="17" t="s">
        <v>8</v>
      </c>
      <c r="B27" s="17"/>
      <c r="C27" s="17"/>
      <c r="D27" s="17"/>
      <c r="E27" s="17"/>
      <c r="F27" s="17"/>
      <c r="G27" s="17"/>
      <c r="H27" s="17"/>
      <c r="I27" s="17"/>
      <c r="J27" s="17"/>
      <c r="K27" s="17" t="s">
        <v>77</v>
      </c>
      <c r="L27" s="17"/>
      <c r="M27" s="17"/>
      <c r="N27" s="17"/>
      <c r="O27" s="17"/>
      <c r="P27" s="17"/>
      <c r="Q27" s="17"/>
      <c r="R27" s="17"/>
    </row>
    <row r="28" spans="1:25" ht="17.25" customHeight="1">
      <c r="A28" s="17" t="s">
        <v>86</v>
      </c>
      <c r="B28" s="10"/>
      <c r="C28" s="10"/>
      <c r="D28" s="10"/>
      <c r="E28" s="10"/>
      <c r="F28" s="10"/>
      <c r="G28" s="10"/>
      <c r="H28" s="10"/>
      <c r="I28" s="10"/>
      <c r="J28" s="10"/>
      <c r="K28" s="17"/>
      <c r="L28" s="10"/>
      <c r="M28" s="10"/>
      <c r="N28" s="10"/>
      <c r="O28" s="10"/>
      <c r="P28" s="17"/>
      <c r="Q28" s="17"/>
      <c r="R28" s="17"/>
    </row>
    <row r="29" spans="1:25" ht="17.25" customHeight="1">
      <c r="A29" s="17" t="s">
        <v>85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25" ht="17.25" customHeight="1">
      <c r="A30" s="73" t="s">
        <v>87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25" ht="17.25" customHeight="1">
      <c r="A31" s="17" t="s">
        <v>9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25" ht="17.25" customHeight="1">
      <c r="A32" s="17" t="s">
        <v>12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7.25" customHeight="1">
      <c r="A33" s="17" t="s">
        <v>13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7.25" customHeight="1">
      <c r="A34" s="1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7.25" customHeight="1">
      <c r="A35" s="10"/>
      <c r="B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7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7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7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7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7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7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7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7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17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7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7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7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7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7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7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7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17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17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7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7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7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7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7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17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17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7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17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17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17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17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17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7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7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17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17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17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17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17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17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17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17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7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7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7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17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17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17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17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17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17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17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7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17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17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17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17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17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17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17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17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17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17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17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17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7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7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17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7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ht="15" customHeight="1">
      <c r="A104" s="10"/>
      <c r="K104" s="10"/>
    </row>
  </sheetData>
  <mergeCells count="7">
    <mergeCell ref="B1:E1"/>
    <mergeCell ref="C3:G3"/>
    <mergeCell ref="A8:R8"/>
    <mergeCell ref="C9:G9"/>
    <mergeCell ref="I9:J9"/>
    <mergeCell ref="K9:O9"/>
    <mergeCell ref="Q9:R9"/>
  </mergeCells>
  <phoneticPr fontId="9"/>
  <printOptions horizontalCentered="1"/>
  <pageMargins left="0.39370078740157483" right="0.39370078740157483" top="0.39370078740157483" bottom="0.39370078740157483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豊野(女子)</vt:lpstr>
      <vt:lpstr>'豊野(女子)'!Print_Area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kenzi ito</dc:creator>
  <cp:lastModifiedBy>USER</cp:lastModifiedBy>
  <cp:lastPrinted>2025-07-01T13:13:55Z</cp:lastPrinted>
  <dcterms:created xsi:type="dcterms:W3CDTF">2019-11-11T12:22:33Z</dcterms:created>
  <dcterms:modified xsi:type="dcterms:W3CDTF">2025-07-04T11:04:16Z</dcterms:modified>
</cp:coreProperties>
</file>